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Users\Nada\Desktop\121 EC Meeting\"/>
    </mc:Choice>
  </mc:AlternateContent>
  <xr:revisionPtr revIDLastSave="0" documentId="8_{A828F86E-28B6-403D-B5BC-A69650E7AD9E}" xr6:coauthVersionLast="47" xr6:coauthVersionMax="47" xr10:uidLastSave="{00000000-0000-0000-0000-000000000000}"/>
  <bookViews>
    <workbookView xWindow="2065" yWindow="516" windowWidth="24018" windowHeight="13572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L49" i="1"/>
  <c r="M22" i="1"/>
  <c r="M48" i="1"/>
  <c r="L48" i="1"/>
  <c r="L22" i="1"/>
  <c r="L50" i="1" l="1"/>
  <c r="K22" i="1"/>
  <c r="K48" i="1"/>
  <c r="K49" i="1" l="1"/>
</calcChain>
</file>

<file path=xl/sharedStrings.xml><?xml version="1.0" encoding="utf-8"?>
<sst xmlns="http://schemas.openxmlformats.org/spreadsheetml/2006/main" count="59" uniqueCount="56">
  <si>
    <t xml:space="preserve">Incoming balance 1 JANUARY </t>
  </si>
  <si>
    <t>Incoming balance Ministry scholarships</t>
  </si>
  <si>
    <t>Incoming balance IUC scholarship</t>
  </si>
  <si>
    <t>Incoming balance Earmarked funding</t>
  </si>
  <si>
    <t xml:space="preserve">TOTAL INCOMING BALANCE </t>
  </si>
  <si>
    <t>Membership fee payments</t>
  </si>
  <si>
    <t>General course fee</t>
  </si>
  <si>
    <t>Conference fee</t>
  </si>
  <si>
    <t>General conference fee</t>
  </si>
  <si>
    <t>Grant from Ministry - operation</t>
  </si>
  <si>
    <t>Grant from Ministry - scholarships</t>
  </si>
  <si>
    <t>IUC scholarship/ Donation</t>
  </si>
  <si>
    <t>Earmarked funding</t>
  </si>
  <si>
    <t>Other refunds</t>
  </si>
  <si>
    <t>EXPENDITURES</t>
  </si>
  <si>
    <t>Office material</t>
  </si>
  <si>
    <t xml:space="preserve"> 2 Executive Committee meetings</t>
  </si>
  <si>
    <t>DG Allowance</t>
  </si>
  <si>
    <t>Scholarships Ministry</t>
  </si>
  <si>
    <t>Scholarships IUC</t>
  </si>
  <si>
    <t>Post &amp; teleservice, internet</t>
  </si>
  <si>
    <t>Equipment</t>
  </si>
  <si>
    <t>Printing</t>
  </si>
  <si>
    <t>Accounting services</t>
  </si>
  <si>
    <t>Miscellaneous</t>
  </si>
  <si>
    <t>Social events, guided tours etc.</t>
  </si>
  <si>
    <t>Bank fees</t>
  </si>
  <si>
    <t>Earmarked projects</t>
  </si>
  <si>
    <t>TOTAL EXPENDITURES</t>
  </si>
  <si>
    <t xml:space="preserve">Balance surplus/deficit </t>
  </si>
  <si>
    <t>Web development</t>
  </si>
  <si>
    <t>Cont.Building Investment</t>
  </si>
  <si>
    <t>Registration fee</t>
  </si>
  <si>
    <t>Online course working papers</t>
  </si>
  <si>
    <t xml:space="preserve">Marija i Mirjan scholarship fund account </t>
  </si>
  <si>
    <t>Marija i Mirjan scholarship</t>
  </si>
  <si>
    <t>TOTAL INCOME</t>
  </si>
  <si>
    <t>Marija i Mirjan scholarship fund</t>
  </si>
  <si>
    <t>Marija i Mirjan Damaška fund</t>
  </si>
  <si>
    <t>TOTAL</t>
  </si>
  <si>
    <t>Anniversary IUC-a</t>
  </si>
  <si>
    <t>OUTGOING BALANCE 31.12</t>
  </si>
  <si>
    <t>Witea id</t>
  </si>
  <si>
    <t>INCOME</t>
  </si>
  <si>
    <t xml:space="preserve">Staff </t>
  </si>
  <si>
    <t>IUC visibility, incl. book</t>
  </si>
  <si>
    <t>Student help</t>
  </si>
  <si>
    <t>TOTAL INCOMING BALANCE 1 JANUARY</t>
  </si>
  <si>
    <t>rate differents</t>
  </si>
  <si>
    <t>Travel expenses</t>
  </si>
  <si>
    <t>Transfer to University of Zagreb*</t>
  </si>
  <si>
    <t>Final Accounts 2024</t>
  </si>
  <si>
    <t>Budget 2025</t>
  </si>
  <si>
    <t>Individual fee</t>
  </si>
  <si>
    <t>Preliminary budget 2026</t>
  </si>
  <si>
    <t>IUC - Preliminary 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</si>
</sst>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2B2B2B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1" fillId="0" borderId="0" xfId="0" applyFont="1"/>
    <xf numFmtId="15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3" borderId="0" xfId="0" applyFill="1"/>
    <xf numFmtId="3" fontId="0" fillId="3" borderId="0" xfId="0" applyNumberFormat="1" applyFill="1"/>
    <xf numFmtId="3" fontId="0" fillId="3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4" fillId="0" borderId="0" xfId="0" applyFont="1"/>
    <xf numFmtId="0" fontId="2" fillId="0" borderId="0" xfId="0" applyFont="1"/>
    <xf numFmtId="9" fontId="0" fillId="0" borderId="0" xfId="1" applyFont="1"/>
    <xf numFmtId="0" fontId="0" fillId="0" borderId="0" xfId="0" applyAlignment="1">
      <alignment horizontal="center"/>
    </xf>
    <xf numFmtId="0" fontId="0" fillId="0" borderId="2" xfId="0" applyBorder="1"/>
    <xf numFmtId="0" fontId="0" fillId="2" borderId="0" xfId="0" applyFill="1"/>
    <xf numFmtId="0" fontId="0" fillId="4" borderId="0" xfId="0" applyFill="1"/>
    <xf numFmtId="0" fontId="7" fillId="0" borderId="0" xfId="0" applyFont="1"/>
    <xf numFmtId="0" fontId="3" fillId="0" borderId="0" xfId="0" applyFont="1" applyAlignment="1">
      <alignment horizontal="center" wrapText="1"/>
    </xf>
    <xf numFmtId="0" fontId="8" fillId="0" borderId="0" xfId="0" applyFont="1"/>
    <xf numFmtId="0" fontId="6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horizontal="center"/>
    </xf>
    <xf numFmtId="0" fontId="2" fillId="0" borderId="0" xfId="0" applyFont="1" applyFill="1"/>
    <xf numFmtId="0" fontId="9" fillId="0" borderId="0" xfId="0" applyFont="1" applyFill="1"/>
    <xf numFmtId="0" fontId="1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topLeftCell="A33" zoomScale="110" zoomScaleNormal="110" workbookViewId="0"/>
  </sheetViews>
  <sheetFormatPr defaultRowHeight="14.3" x14ac:dyDescent="0.25"/>
  <cols>
    <col min="1" max="1" width="6.875" customWidth="1"/>
    <col min="5" max="5" width="7.125" customWidth="1"/>
    <col min="6" max="6" width="0.25" customWidth="1"/>
    <col min="7" max="7" width="3.125" hidden="1" customWidth="1"/>
    <col min="8" max="8" width="2" hidden="1" customWidth="1"/>
    <col min="9" max="10" width="8.875" hidden="1" customWidth="1"/>
    <col min="11" max="11" width="13" customWidth="1"/>
    <col min="12" max="12" width="10.875" customWidth="1"/>
  </cols>
  <sheetData>
    <row r="1" spans="1:18" ht="27" customHeight="1" x14ac:dyDescent="0.35">
      <c r="A1" s="30" t="s">
        <v>55</v>
      </c>
      <c r="H1" s="1"/>
      <c r="I1" s="2"/>
      <c r="J1" s="2"/>
      <c r="K1" s="22" t="s">
        <v>51</v>
      </c>
      <c r="L1" s="2" t="s">
        <v>52</v>
      </c>
      <c r="M1" s="2" t="s">
        <v>54</v>
      </c>
    </row>
    <row r="2" spans="1:18" x14ac:dyDescent="0.25">
      <c r="J2" s="3"/>
    </row>
    <row r="3" spans="1:18" x14ac:dyDescent="0.25">
      <c r="A3" s="4">
        <v>1111</v>
      </c>
      <c r="B3" t="s">
        <v>0</v>
      </c>
      <c r="F3" s="5"/>
      <c r="I3" s="6"/>
      <c r="K3" s="25">
        <v>140661</v>
      </c>
    </row>
    <row r="4" spans="1:18" x14ac:dyDescent="0.25">
      <c r="A4" s="4">
        <v>1114</v>
      </c>
      <c r="B4" t="s">
        <v>1</v>
      </c>
      <c r="I4" s="6"/>
      <c r="K4" s="25">
        <v>11949</v>
      </c>
    </row>
    <row r="5" spans="1:18" x14ac:dyDescent="0.25">
      <c r="A5" s="4">
        <v>1115</v>
      </c>
      <c r="B5" t="s">
        <v>2</v>
      </c>
      <c r="F5" s="6"/>
      <c r="I5" s="6"/>
      <c r="K5" s="25">
        <v>11117</v>
      </c>
      <c r="M5">
        <v>7078</v>
      </c>
    </row>
    <row r="6" spans="1:18" x14ac:dyDescent="0.25">
      <c r="A6" s="4">
        <v>1116</v>
      </c>
      <c r="B6" t="s">
        <v>3</v>
      </c>
      <c r="I6" s="6"/>
      <c r="K6" s="25">
        <v>5608</v>
      </c>
    </row>
    <row r="7" spans="1:18" x14ac:dyDescent="0.25">
      <c r="B7" s="7" t="s">
        <v>47</v>
      </c>
      <c r="C7" s="7"/>
      <c r="D7" s="7"/>
      <c r="E7" s="7"/>
      <c r="F7" s="7"/>
      <c r="H7" s="7"/>
      <c r="I7" s="8"/>
      <c r="J7" s="13"/>
      <c r="K7" s="26">
        <v>169335</v>
      </c>
      <c r="L7" s="7">
        <v>129135</v>
      </c>
      <c r="M7" s="7"/>
    </row>
    <row r="8" spans="1:18" x14ac:dyDescent="0.25">
      <c r="A8" s="1" t="s">
        <v>43</v>
      </c>
      <c r="I8" s="19"/>
      <c r="J8" s="20"/>
      <c r="K8" s="25"/>
    </row>
    <row r="9" spans="1:18" x14ac:dyDescent="0.25">
      <c r="A9" s="4">
        <v>3211</v>
      </c>
      <c r="B9" t="s">
        <v>5</v>
      </c>
      <c r="I9" s="10"/>
      <c r="K9" s="25">
        <v>21478</v>
      </c>
      <c r="L9">
        <v>22000</v>
      </c>
      <c r="M9">
        <v>22000</v>
      </c>
    </row>
    <row r="10" spans="1:18" x14ac:dyDescent="0.25">
      <c r="A10" s="4">
        <v>3211</v>
      </c>
      <c r="B10" t="s">
        <v>53</v>
      </c>
      <c r="I10" s="10"/>
      <c r="K10" s="25">
        <v>37630</v>
      </c>
      <c r="L10">
        <v>64000</v>
      </c>
      <c r="M10">
        <v>65000</v>
      </c>
    </row>
    <row r="11" spans="1:18" x14ac:dyDescent="0.25">
      <c r="A11" s="4">
        <v>3211</v>
      </c>
      <c r="B11" t="s">
        <v>6</v>
      </c>
      <c r="I11" s="10"/>
      <c r="K11" s="25">
        <v>25323</v>
      </c>
      <c r="L11">
        <v>31000</v>
      </c>
      <c r="M11">
        <v>30000</v>
      </c>
    </row>
    <row r="12" spans="1:18" x14ac:dyDescent="0.25">
      <c r="A12" s="4">
        <v>3211</v>
      </c>
      <c r="B12" t="s">
        <v>7</v>
      </c>
      <c r="I12" s="10"/>
      <c r="K12" s="25">
        <v>18160</v>
      </c>
      <c r="L12">
        <v>0</v>
      </c>
    </row>
    <row r="13" spans="1:18" x14ac:dyDescent="0.25">
      <c r="A13" s="4">
        <v>3211</v>
      </c>
      <c r="B13" t="s">
        <v>8</v>
      </c>
      <c r="I13" s="10"/>
      <c r="K13" s="25">
        <v>1100</v>
      </c>
      <c r="L13">
        <v>0</v>
      </c>
    </row>
    <row r="14" spans="1:18" x14ac:dyDescent="0.25">
      <c r="A14" s="4">
        <v>3511</v>
      </c>
      <c r="B14" t="s">
        <v>9</v>
      </c>
      <c r="I14" s="10"/>
      <c r="K14" s="25">
        <v>28059</v>
      </c>
      <c r="L14">
        <v>27000</v>
      </c>
      <c r="M14">
        <v>27000</v>
      </c>
    </row>
    <row r="15" spans="1:18" x14ac:dyDescent="0.25">
      <c r="A15" s="4">
        <v>3512</v>
      </c>
      <c r="B15" t="s">
        <v>10</v>
      </c>
      <c r="I15" s="10"/>
      <c r="K15" s="25">
        <v>86941</v>
      </c>
      <c r="L15">
        <v>88000</v>
      </c>
      <c r="M15">
        <v>88000</v>
      </c>
      <c r="R15" s="21"/>
    </row>
    <row r="16" spans="1:18" x14ac:dyDescent="0.25">
      <c r="A16" s="4">
        <v>3541</v>
      </c>
      <c r="B16" t="s">
        <v>42</v>
      </c>
      <c r="I16" s="9"/>
      <c r="K16" s="25">
        <v>510</v>
      </c>
      <c r="L16">
        <v>0</v>
      </c>
    </row>
    <row r="17" spans="1:13" x14ac:dyDescent="0.25">
      <c r="A17" s="4">
        <v>3551</v>
      </c>
      <c r="B17" t="s">
        <v>11</v>
      </c>
      <c r="I17" s="10"/>
      <c r="K17" s="25">
        <v>346</v>
      </c>
      <c r="L17">
        <v>1000</v>
      </c>
    </row>
    <row r="18" spans="1:13" x14ac:dyDescent="0.25">
      <c r="A18" s="4">
        <v>3552</v>
      </c>
      <c r="B18" t="s">
        <v>48</v>
      </c>
      <c r="I18" s="10"/>
      <c r="K18" s="25"/>
      <c r="L18">
        <v>0</v>
      </c>
    </row>
    <row r="19" spans="1:13" x14ac:dyDescent="0.25">
      <c r="A19" s="4">
        <v>3552</v>
      </c>
      <c r="B19" t="s">
        <v>37</v>
      </c>
      <c r="K19" s="25">
        <v>8443</v>
      </c>
      <c r="L19">
        <v>10000</v>
      </c>
      <c r="M19">
        <v>10000</v>
      </c>
    </row>
    <row r="20" spans="1:13" x14ac:dyDescent="0.25">
      <c r="A20" s="4">
        <v>3550</v>
      </c>
      <c r="B20" t="s">
        <v>12</v>
      </c>
      <c r="I20" s="9"/>
      <c r="K20" s="25">
        <v>4000</v>
      </c>
      <c r="L20">
        <v>6000</v>
      </c>
      <c r="M20">
        <v>5000</v>
      </c>
    </row>
    <row r="21" spans="1:13" x14ac:dyDescent="0.25">
      <c r="A21" s="4">
        <v>3612</v>
      </c>
      <c r="B21" t="s">
        <v>13</v>
      </c>
      <c r="I21" s="10"/>
      <c r="K21" s="25">
        <v>212</v>
      </c>
      <c r="L21">
        <v>500</v>
      </c>
      <c r="M21">
        <v>1000</v>
      </c>
    </row>
    <row r="22" spans="1:13" ht="14.95" customHeight="1" x14ac:dyDescent="0.25">
      <c r="B22" s="7" t="s">
        <v>36</v>
      </c>
      <c r="C22" s="7"/>
      <c r="D22" s="7"/>
      <c r="E22" s="7"/>
      <c r="F22" s="7"/>
      <c r="G22" s="7"/>
      <c r="H22" s="7"/>
      <c r="I22" s="11"/>
      <c r="J22" s="7"/>
      <c r="K22" s="26">
        <f>SUM(K9:K21)</f>
        <v>232202</v>
      </c>
      <c r="L22" s="7">
        <f>SUM(L9:L21)</f>
        <v>249500</v>
      </c>
      <c r="M22" s="7">
        <f>SUM(M9:M21)</f>
        <v>248000</v>
      </c>
    </row>
    <row r="23" spans="1:13" x14ac:dyDescent="0.25">
      <c r="A23" s="1" t="s">
        <v>14</v>
      </c>
      <c r="I23" s="9"/>
      <c r="K23" s="25"/>
    </row>
    <row r="24" spans="1:13" x14ac:dyDescent="0.25">
      <c r="A24" s="4">
        <v>4261</v>
      </c>
      <c r="B24" t="s">
        <v>15</v>
      </c>
      <c r="I24" s="9"/>
      <c r="K24" s="25">
        <v>5442</v>
      </c>
      <c r="L24">
        <v>6000</v>
      </c>
      <c r="M24">
        <v>6000</v>
      </c>
    </row>
    <row r="25" spans="1:13" x14ac:dyDescent="0.25">
      <c r="A25" s="4">
        <v>4222</v>
      </c>
      <c r="B25" t="s">
        <v>49</v>
      </c>
      <c r="I25" s="10"/>
      <c r="K25" s="25">
        <v>4592</v>
      </c>
      <c r="L25">
        <v>7000</v>
      </c>
      <c r="M25">
        <v>7000</v>
      </c>
    </row>
    <row r="26" spans="1:13" x14ac:dyDescent="0.25">
      <c r="A26" s="4">
        <v>4223</v>
      </c>
      <c r="B26" t="s">
        <v>16</v>
      </c>
      <c r="I26" s="10"/>
      <c r="K26" s="25">
        <v>3301</v>
      </c>
      <c r="L26">
        <v>4500</v>
      </c>
      <c r="M26">
        <v>4500</v>
      </c>
    </row>
    <row r="27" spans="1:13" x14ac:dyDescent="0.25">
      <c r="A27" s="4">
        <v>4224</v>
      </c>
      <c r="B27" t="s">
        <v>17</v>
      </c>
      <c r="I27" s="9"/>
      <c r="K27" s="25"/>
      <c r="L27">
        <v>2000</v>
      </c>
      <c r="M27">
        <v>2000</v>
      </c>
    </row>
    <row r="28" spans="1:13" x14ac:dyDescent="0.25">
      <c r="A28" s="4">
        <v>4232</v>
      </c>
      <c r="B28" t="s">
        <v>18</v>
      </c>
      <c r="I28" s="10"/>
      <c r="K28" s="25">
        <v>86941</v>
      </c>
      <c r="L28">
        <v>88000</v>
      </c>
      <c r="M28">
        <v>88000</v>
      </c>
    </row>
    <row r="29" spans="1:13" x14ac:dyDescent="0.25">
      <c r="A29" s="4">
        <v>4232</v>
      </c>
      <c r="B29" t="s">
        <v>19</v>
      </c>
      <c r="I29" s="10"/>
      <c r="K29" s="25">
        <v>2080</v>
      </c>
      <c r="L29">
        <v>3000</v>
      </c>
      <c r="M29">
        <v>3000</v>
      </c>
    </row>
    <row r="30" spans="1:13" x14ac:dyDescent="0.25">
      <c r="A30" s="4">
        <v>4233</v>
      </c>
      <c r="B30" t="s">
        <v>38</v>
      </c>
      <c r="I30" s="10"/>
      <c r="K30" s="25">
        <v>8443</v>
      </c>
      <c r="L30">
        <v>10000</v>
      </c>
      <c r="M30">
        <v>10000</v>
      </c>
    </row>
    <row r="31" spans="1:13" x14ac:dyDescent="0.25">
      <c r="A31" s="4">
        <v>4251</v>
      </c>
      <c r="B31" t="s">
        <v>20</v>
      </c>
      <c r="I31" s="10"/>
      <c r="K31" s="25">
        <v>4026</v>
      </c>
      <c r="L31">
        <v>5500</v>
      </c>
      <c r="M31">
        <v>5000</v>
      </c>
    </row>
    <row r="32" spans="1:13" x14ac:dyDescent="0.25">
      <c r="A32" s="4">
        <v>4252</v>
      </c>
      <c r="B32" t="s">
        <v>30</v>
      </c>
      <c r="I32" s="10"/>
      <c r="K32" s="25">
        <v>832</v>
      </c>
      <c r="L32">
        <v>2000</v>
      </c>
      <c r="M32">
        <v>2000</v>
      </c>
    </row>
    <row r="33" spans="1:14" x14ac:dyDescent="0.25">
      <c r="A33" s="4">
        <v>4264</v>
      </c>
      <c r="B33" t="s">
        <v>21</v>
      </c>
      <c r="I33" s="10"/>
      <c r="K33" s="25">
        <v>2580</v>
      </c>
      <c r="L33">
        <v>5000</v>
      </c>
      <c r="M33">
        <v>5000</v>
      </c>
    </row>
    <row r="34" spans="1:14" x14ac:dyDescent="0.25">
      <c r="A34" s="4">
        <v>4264</v>
      </c>
      <c r="B34" t="s">
        <v>31</v>
      </c>
      <c r="I34" s="10"/>
      <c r="K34" s="25">
        <v>6414</v>
      </c>
      <c r="L34">
        <v>0</v>
      </c>
    </row>
    <row r="35" spans="1:14" x14ac:dyDescent="0.25">
      <c r="A35" s="4">
        <v>4253</v>
      </c>
      <c r="B35" t="s">
        <v>22</v>
      </c>
      <c r="I35" s="10"/>
      <c r="K35" s="25">
        <v>4986</v>
      </c>
      <c r="L35">
        <v>5000</v>
      </c>
      <c r="M35">
        <v>4000</v>
      </c>
    </row>
    <row r="36" spans="1:14" x14ac:dyDescent="0.25">
      <c r="A36" s="4">
        <v>4257</v>
      </c>
      <c r="B36" t="s">
        <v>23</v>
      </c>
      <c r="I36" s="10"/>
      <c r="K36" s="25">
        <v>15232</v>
      </c>
      <c r="L36">
        <v>17500</v>
      </c>
      <c r="M36">
        <v>17500</v>
      </c>
    </row>
    <row r="37" spans="1:14" x14ac:dyDescent="0.25">
      <c r="A37" s="4">
        <v>4257</v>
      </c>
      <c r="B37" t="s">
        <v>44</v>
      </c>
      <c r="I37" s="10"/>
      <c r="K37" s="25">
        <v>11094</v>
      </c>
      <c r="L37">
        <v>8000</v>
      </c>
      <c r="M37">
        <v>8000</v>
      </c>
      <c r="N37" s="17"/>
    </row>
    <row r="38" spans="1:14" x14ac:dyDescent="0.25">
      <c r="A38" s="4">
        <v>42572</v>
      </c>
      <c r="B38" t="s">
        <v>46</v>
      </c>
      <c r="I38" s="10"/>
      <c r="K38" s="25">
        <v>6950</v>
      </c>
      <c r="L38">
        <v>7000</v>
      </c>
      <c r="M38">
        <v>7000</v>
      </c>
    </row>
    <row r="39" spans="1:14" x14ac:dyDescent="0.25">
      <c r="A39" s="4">
        <v>4259</v>
      </c>
      <c r="B39" t="s">
        <v>24</v>
      </c>
      <c r="I39" s="10"/>
      <c r="K39" s="25">
        <v>60</v>
      </c>
      <c r="L39">
        <v>2000</v>
      </c>
      <c r="M39">
        <v>1000</v>
      </c>
    </row>
    <row r="40" spans="1:14" x14ac:dyDescent="0.25">
      <c r="A40" s="4">
        <v>4255</v>
      </c>
      <c r="B40" t="s">
        <v>50</v>
      </c>
      <c r="I40" s="10"/>
      <c r="K40" s="25">
        <v>44861</v>
      </c>
      <c r="L40">
        <v>36000</v>
      </c>
      <c r="M40">
        <v>40000</v>
      </c>
    </row>
    <row r="41" spans="1:14" x14ac:dyDescent="0.25">
      <c r="A41" s="4">
        <v>4294</v>
      </c>
      <c r="B41" t="s">
        <v>32</v>
      </c>
      <c r="I41" s="10"/>
      <c r="K41" s="25">
        <v>257</v>
      </c>
      <c r="L41">
        <v>1000</v>
      </c>
      <c r="M41">
        <v>1000</v>
      </c>
    </row>
    <row r="42" spans="1:14" x14ac:dyDescent="0.25">
      <c r="A42" s="4">
        <v>4295</v>
      </c>
      <c r="B42" t="s">
        <v>25</v>
      </c>
      <c r="I42" s="10"/>
      <c r="K42" s="25">
        <v>19186</v>
      </c>
      <c r="L42">
        <v>25000</v>
      </c>
      <c r="M42">
        <v>25000</v>
      </c>
    </row>
    <row r="43" spans="1:14" x14ac:dyDescent="0.25">
      <c r="A43" s="4">
        <v>4431</v>
      </c>
      <c r="B43" t="s">
        <v>26</v>
      </c>
      <c r="I43" s="10"/>
      <c r="K43" s="25">
        <v>1245</v>
      </c>
      <c r="L43">
        <v>1500</v>
      </c>
      <c r="M43">
        <v>1000</v>
      </c>
    </row>
    <row r="44" spans="1:14" x14ac:dyDescent="0.25">
      <c r="A44" s="4">
        <v>4511</v>
      </c>
      <c r="B44" t="s">
        <v>27</v>
      </c>
      <c r="I44" s="10"/>
      <c r="K44" s="25">
        <v>9752</v>
      </c>
      <c r="L44">
        <v>6000</v>
      </c>
      <c r="M44">
        <v>5000</v>
      </c>
    </row>
    <row r="45" spans="1:14" x14ac:dyDescent="0.25">
      <c r="A45" s="4">
        <v>4512</v>
      </c>
      <c r="B45" t="s">
        <v>45</v>
      </c>
      <c r="I45" s="10"/>
      <c r="K45" s="25">
        <v>4394</v>
      </c>
      <c r="L45">
        <v>6500</v>
      </c>
      <c r="M45">
        <v>6000</v>
      </c>
    </row>
    <row r="46" spans="1:14" x14ac:dyDescent="0.25">
      <c r="A46" s="4">
        <v>4554</v>
      </c>
      <c r="B46" t="s">
        <v>40</v>
      </c>
      <c r="I46" s="10"/>
      <c r="K46" s="25"/>
      <c r="L46">
        <v>0</v>
      </c>
    </row>
    <row r="47" spans="1:14" x14ac:dyDescent="0.25">
      <c r="A47" s="4">
        <v>4259</v>
      </c>
      <c r="B47" t="s">
        <v>33</v>
      </c>
      <c r="I47" s="10"/>
      <c r="K47" s="27">
        <v>677</v>
      </c>
      <c r="L47">
        <v>1000</v>
      </c>
      <c r="N47" s="17"/>
    </row>
    <row r="48" spans="1:14" x14ac:dyDescent="0.25">
      <c r="B48" s="7" t="s">
        <v>28</v>
      </c>
      <c r="C48" s="7"/>
      <c r="D48" s="7"/>
      <c r="E48" s="7"/>
      <c r="F48" s="7"/>
      <c r="G48" s="7"/>
      <c r="H48" s="7"/>
      <c r="I48" s="12"/>
      <c r="J48" s="12"/>
      <c r="K48" s="26">
        <f>SUM(K24:K47)</f>
        <v>243345</v>
      </c>
      <c r="L48" s="7">
        <f>SUM(L24:L47)</f>
        <v>249500</v>
      </c>
      <c r="M48" s="7">
        <f>SUM(M24:M47)</f>
        <v>248000</v>
      </c>
    </row>
    <row r="49" spans="1:14" ht="14.95" thickBot="1" x14ac:dyDescent="0.3">
      <c r="B49" t="s">
        <v>29</v>
      </c>
      <c r="J49" s="14"/>
      <c r="K49" s="28">
        <f>K22-K48</f>
        <v>-11143</v>
      </c>
      <c r="L49" s="24">
        <f>L22-L48</f>
        <v>0</v>
      </c>
      <c r="M49">
        <f>M22-M48</f>
        <v>0</v>
      </c>
      <c r="N49" s="15"/>
    </row>
    <row r="50" spans="1:14" ht="15.65" thickTop="1" thickBot="1" x14ac:dyDescent="0.3">
      <c r="B50" s="18" t="s">
        <v>41</v>
      </c>
      <c r="C50" s="18"/>
      <c r="D50" s="18"/>
      <c r="E50" s="18"/>
      <c r="F50" s="18"/>
      <c r="G50" s="18"/>
      <c r="H50" s="18"/>
      <c r="I50" s="18"/>
      <c r="J50" s="18"/>
      <c r="K50" s="25">
        <v>158192</v>
      </c>
      <c r="L50" s="18">
        <f>L7+L22-L48</f>
        <v>129135</v>
      </c>
    </row>
    <row r="51" spans="1:14" ht="14.95" thickTop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9"/>
      <c r="L51" s="23"/>
      <c r="M51" s="23"/>
      <c r="N51" s="23"/>
    </row>
    <row r="52" spans="1:14" x14ac:dyDescent="0.25">
      <c r="D52" s="16"/>
      <c r="K52" s="25"/>
    </row>
  </sheetData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B31" sqref="B31"/>
    </sheetView>
  </sheetViews>
  <sheetFormatPr defaultRowHeight="14.3" x14ac:dyDescent="0.25"/>
  <sheetData>
    <row r="1" spans="1:6" x14ac:dyDescent="0.25">
      <c r="A1" t="s">
        <v>34</v>
      </c>
      <c r="E1">
        <v>2022</v>
      </c>
      <c r="F1">
        <v>2023</v>
      </c>
    </row>
    <row r="3" spans="1:6" x14ac:dyDescent="0.25">
      <c r="B3" s="7" t="s">
        <v>4</v>
      </c>
    </row>
    <row r="4" spans="1:6" x14ac:dyDescent="0.25">
      <c r="A4" s="4">
        <v>3552</v>
      </c>
      <c r="B4" t="s">
        <v>35</v>
      </c>
      <c r="E4">
        <v>100202</v>
      </c>
    </row>
    <row r="6" spans="1:6" x14ac:dyDescent="0.25">
      <c r="B6" t="s">
        <v>14</v>
      </c>
    </row>
    <row r="7" spans="1:6" x14ac:dyDescent="0.25">
      <c r="A7" s="4">
        <v>4233</v>
      </c>
      <c r="B7" t="s">
        <v>38</v>
      </c>
    </row>
    <row r="8" spans="1:6" x14ac:dyDescent="0.25">
      <c r="B8" t="s">
        <v>39</v>
      </c>
    </row>
    <row r="9" spans="1:6" x14ac:dyDescent="0.25">
      <c r="B9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IUC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Bruer</dc:creator>
  <cp:lastModifiedBy>Office</cp:lastModifiedBy>
  <cp:lastPrinted>2025-10-02T08:44:33Z</cp:lastPrinted>
  <dcterms:created xsi:type="dcterms:W3CDTF">2019-04-04T10:14:42Z</dcterms:created>
  <dcterms:modified xsi:type="dcterms:W3CDTF">2025-10-10T15:07:49Z</dcterms:modified>
</cp:coreProperties>
</file>